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1.งานการเงิน สภ.ควนเนียง\8.การเบิกจ่ายงบประมาณฯ(รายงาน)\แผนการใช้ งปม\"/>
    </mc:Choice>
  </mc:AlternateContent>
  <xr:revisionPtr revIDLastSave="0" documentId="13_ncr:1_{000266FF-46F9-49A8-B339-3078FEAF7E7C}" xr6:coauthVersionLast="36" xr6:coauthVersionMax="47" xr10:uidLastSave="{00000000-0000-0000-0000-000000000000}"/>
  <bookViews>
    <workbookView xWindow="0" yWindow="0" windowWidth="20490" windowHeight="7575" xr2:uid="{00000000-000D-0000-FFFF-FFFF00000000}"/>
  </bookViews>
  <sheets>
    <sheet name="สภ.ควนเนียง" sheetId="1" r:id="rId1"/>
  </sheets>
  <definedNames>
    <definedName name="_xlnm.Print_Area" localSheetId="0">สภ.ควนเนียง!$A$1:$K$58</definedName>
    <definedName name="_xlnm.Print_Titles" localSheetId="0">สภ.ควนเนียง!$1:$6</definedName>
  </definedNames>
  <calcPr calcId="191029"/>
</workbook>
</file>

<file path=xl/calcChain.xml><?xml version="1.0" encoding="utf-8"?>
<calcChain xmlns="http://schemas.openxmlformats.org/spreadsheetml/2006/main">
  <c r="I27" i="1" l="1"/>
  <c r="G53" i="1"/>
  <c r="I50" i="1"/>
  <c r="I48" i="1"/>
  <c r="I46" i="1"/>
  <c r="I40" i="1"/>
  <c r="I39" i="1"/>
  <c r="I36" i="1"/>
  <c r="I33" i="1"/>
  <c r="I23" i="1"/>
  <c r="I22" i="1"/>
  <c r="E53" i="1"/>
  <c r="I9" i="1"/>
  <c r="I53" i="1" l="1"/>
  <c r="I15" i="1"/>
</calcChain>
</file>

<file path=xl/sharedStrings.xml><?xml version="1.0" encoding="utf-8"?>
<sst xmlns="http://schemas.openxmlformats.org/spreadsheetml/2006/main" count="107" uniqueCount="66">
  <si>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</si>
  <si>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</si>
  <si>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</si>
  <si>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</si>
  <si>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</si>
  <si>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</si>
  <si>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</si>
  <si>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หมายเหตุ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</si>
  <si>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</si>
  <si>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</si>
  <si>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</si>
  <si>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>เป็นไปตามเป้าหมาย</t>
  </si>
  <si>
    <t>ไม่มี</t>
  </si>
  <si>
    <t xml:space="preserve"> - ค่าตอบแทน</t>
  </si>
  <si>
    <t xml:space="preserve"> - ค่าตอบแทนการปฏิบัติงานนอกเวลา</t>
  </si>
  <si>
    <t xml:space="preserve"> - ค่าใช้สอย</t>
  </si>
  <si>
    <t>อยู่ระหว่างดำเนินการ</t>
  </si>
  <si>
    <t xml:space="preserve"> - ค่าวัสดุ</t>
  </si>
  <si>
    <t>1. ค่าวัสดุสำนักงาน</t>
  </si>
  <si>
    <t>4. ค่าวัสดุอาหารผู้ต้องหา</t>
  </si>
  <si>
    <t>เบิกตามจำนวนผู้ต้องขังจริง</t>
  </si>
  <si>
    <t>โครงการปฏิรูประบบการสอบสวน</t>
  </si>
  <si>
    <t>โครงการบริหารจัดการสกัดกั้นยาเสพติด Heart Land และเครือข่ายผู้มีอิทธิพล</t>
  </si>
  <si>
    <t>โครงการมวลชนชุมชนสัมพันธ์</t>
  </si>
  <si>
    <t>โครงการตำรวจประสานโรงเรียน (1 ตำรวจ 1 โรงเรียน)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</si>
  <si>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</si>
  <si>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</t>
  </si>
  <si>
    <t>ประถมศึกษาและมัธยมศึกษาหรือเทียบเท่า งบรายจ่ายอื่น</t>
  </si>
  <si>
    <t>รายการค่าใช้จ่ายโครงการการศึกษาเพื่อต่อต้านการใช้ยาเสพติด</t>
  </si>
  <si>
    <t>รวม</t>
  </si>
  <si>
    <t xml:space="preserve">1. ไฟฟ้า </t>
  </si>
  <si>
    <t xml:space="preserve">2. ประปา </t>
  </si>
  <si>
    <t xml:space="preserve">3. โทรศัพท์ </t>
  </si>
  <si>
    <t xml:space="preserve">4. ไปรษณีย์ </t>
  </si>
  <si>
    <t xml:space="preserve">5. อินเทอร์เน็ต </t>
  </si>
  <si>
    <t xml:space="preserve">2. ค่าตอบแทนนักจิตวิทยา </t>
  </si>
  <si>
    <t>2. ค่าซ่อมแซมยานพาหนะ</t>
  </si>
  <si>
    <t>3. ค่าจ้างเหมาบริการและทำความสะอาด</t>
  </si>
  <si>
    <t>2. ค่าน้ำมันเชื้อเพลิง</t>
  </si>
  <si>
    <t>3. ค่าวัสดุจราจร</t>
  </si>
  <si>
    <t>2. งบปฏิรูปงานป้องกันปราบปราม สืบสวน</t>
  </si>
  <si>
    <t>ข้อมูล ณ วันที่ 1 เมษายน 2569</t>
  </si>
  <si>
    <t>5.ค่าใช้จ่ายคุ้มครองพยาน</t>
  </si>
  <si>
    <t xml:space="preserve">1. ค่าตอบแทนพยาน </t>
  </si>
  <si>
    <t>3. ค่าตอบแทน จพง. ชันสูตรฯ</t>
  </si>
  <si>
    <t>4. ค่าใช้จ่ายส่งหมายเรียก</t>
  </si>
  <si>
    <t xml:space="preserve">6. ค่าตอบแทนสอบสวนคดีอาญา </t>
  </si>
  <si>
    <t>1. ค่าเบี้ยเลี้ยง ค่าที่พัก ยานพาหนะ</t>
  </si>
  <si>
    <t>กิจกรรม การรักษาความปลอดภัยและให้บริการแก่นักท่องเที่ยว</t>
  </si>
  <si>
    <t>โครงการรณรงค์ป้องกันและแก้ไขปัญหาอุบัติเหตุทางถนน</t>
  </si>
  <si>
    <t>ในช่วงเทศกาลสำคัญ (ปีใหม่)</t>
  </si>
  <si>
    <t>โครงการดำเนินงานตำบลยั่งยืน เพื่อแก้ไขปัญหายาเสพติด</t>
  </si>
  <si>
    <t xml:space="preserve">แบบครบวงจรตามยุทธศาสตร์ชาติ </t>
  </si>
  <si>
    <t xml:space="preserve">โครงการ ปราบปรามการค้ายาเสพติด </t>
  </si>
  <si>
    <t>กิจกรรมการสกัดกั้น ปราบปราม การผลิต การค้ายาเสพติด</t>
  </si>
  <si>
    <t>ในเด็กนักเรียน (D.A.R.E.ประเทศไทย)</t>
  </si>
  <si>
    <t>1. งบปฏิรูปงานสอบสวน</t>
  </si>
  <si>
    <t>พ.ต.อ.                             ทราบ</t>
  </si>
  <si>
    <t>5. ค่าน้ำมันเชื้อเพลิง (รถเช่า)</t>
  </si>
  <si>
    <t>กิจกรรมการมีส่วนร่วมฯ</t>
  </si>
  <si>
    <t xml:space="preserve">รายงานผลการใช้จ่ายงบประมาณ ประจำปีงบประมาณ พ.ศ.2569  ไตรมาส 1-2 (ต.ค.68-มี.ค.69)
สถานีตำรวจภูธรควนเนียง จังหวัดสงขลา </t>
  </si>
  <si>
    <t>(โกศล ปราบกรี)</t>
  </si>
  <si>
    <t>ผกก.สภ.ควนเนียง</t>
  </si>
  <si>
    <t>พ.ต.ท.หญิง    ช่อมณี พะสะโร              ผู้รายงาน</t>
  </si>
  <si>
    <t>(ช่อมณี  พะสะโร)</t>
  </si>
  <si>
    <t>สว.อก.สภ.ควนเนียง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</si>
</sst>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charset val="222"/>
      <scheme val="minor"/>
    </font>
    <font>
      <b/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0"/>
      <name val="TH SarabunIT๙"/>
      <family val="2"/>
    </font>
    <font>
      <b/>
      <sz val="15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9"/>
      <color theme="1"/>
      <name val="TH SarabunIT๙"/>
      <family val="2"/>
    </font>
    <font>
      <sz val="10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ck">
        <color auto="1"/>
      </top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ck">
        <color indexed="64"/>
      </left>
      <right/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auto="1"/>
      </bottom>
      <diagonal/>
    </border>
    <border>
      <left style="thick">
        <color indexed="64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9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/>
    </xf>
    <xf numFmtId="0" fontId="6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" xfId="0" applyFont="1" applyBorder="1"/>
    <xf numFmtId="0" fontId="6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7" fillId="0" borderId="10" xfId="0" applyFont="1" applyBorder="1"/>
    <xf numFmtId="43" fontId="2" fillId="0" borderId="10" xfId="1" applyFont="1" applyBorder="1"/>
    <xf numFmtId="0" fontId="2" fillId="0" borderId="11" xfId="0" applyFont="1" applyBorder="1" applyAlignment="1">
      <alignment horizontal="center"/>
    </xf>
    <xf numFmtId="0" fontId="8" fillId="0" borderId="3" xfId="0" applyFont="1" applyBorder="1"/>
    <xf numFmtId="0" fontId="8" fillId="0" borderId="1" xfId="0" applyFont="1" applyBorder="1"/>
    <xf numFmtId="0" fontId="8" fillId="0" borderId="4" xfId="0" applyFont="1" applyBorder="1"/>
    <xf numFmtId="0" fontId="2" fillId="0" borderId="4" xfId="0" applyFont="1" applyBorder="1"/>
    <xf numFmtId="0" fontId="2" fillId="0" borderId="6" xfId="0" applyFont="1" applyBorder="1"/>
    <xf numFmtId="0" fontId="8" fillId="0" borderId="12" xfId="0" applyFont="1" applyBorder="1"/>
    <xf numFmtId="0" fontId="2" fillId="0" borderId="12" xfId="0" applyFont="1" applyBorder="1"/>
    <xf numFmtId="0" fontId="2" fillId="0" borderId="13" xfId="0" applyFont="1" applyBorder="1"/>
    <xf numFmtId="0" fontId="7" fillId="0" borderId="14" xfId="0" applyFont="1" applyBorder="1"/>
    <xf numFmtId="43" fontId="2" fillId="0" borderId="14" xfId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0" borderId="4" xfId="0" applyFont="1" applyBorder="1"/>
    <xf numFmtId="43" fontId="2" fillId="0" borderId="4" xfId="1" applyFont="1" applyBorder="1"/>
    <xf numFmtId="0" fontId="2" fillId="0" borderId="6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3" xfId="1" applyFont="1" applyBorder="1"/>
    <xf numFmtId="43" fontId="2" fillId="0" borderId="12" xfId="1" applyFont="1" applyBorder="1"/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4" xfId="0" applyFont="1" applyBorder="1"/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3" fillId="0" borderId="22" xfId="0" applyFont="1" applyBorder="1"/>
    <xf numFmtId="43" fontId="2" fillId="0" borderId="22" xfId="1" applyFont="1" applyBorder="1"/>
    <xf numFmtId="0" fontId="2" fillId="0" borderId="22" xfId="0" applyFont="1" applyBorder="1" applyAlignment="1">
      <alignment horizontal="center"/>
    </xf>
    <xf numFmtId="43" fontId="2" fillId="0" borderId="9" xfId="1" applyFont="1" applyBorder="1" applyAlignment="1">
      <alignment horizontal="center" vertical="top"/>
    </xf>
    <xf numFmtId="0" fontId="2" fillId="0" borderId="22" xfId="0" applyFont="1" applyBorder="1"/>
    <xf numFmtId="43" fontId="2" fillId="0" borderId="9" xfId="1" applyFont="1" applyBorder="1"/>
    <xf numFmtId="0" fontId="9" fillId="0" borderId="9" xfId="0" applyFont="1" applyBorder="1"/>
    <xf numFmtId="43" fontId="2" fillId="0" borderId="22" xfId="1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3" fillId="0" borderId="25" xfId="0" applyFont="1" applyBorder="1"/>
    <xf numFmtId="0" fontId="14" fillId="0" borderId="22" xfId="0" applyFont="1" applyBorder="1"/>
    <xf numFmtId="0" fontId="2" fillId="0" borderId="23" xfId="0" applyFont="1" applyBorder="1" applyAlignment="1">
      <alignment horizontal="center"/>
    </xf>
    <xf numFmtId="43" fontId="10" fillId="0" borderId="22" xfId="1" applyFont="1" applyBorder="1"/>
    <xf numFmtId="0" fontId="10" fillId="0" borderId="22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2" fillId="0" borderId="35" xfId="0" applyFont="1" applyBorder="1" applyAlignment="1">
      <alignment horizontal="center"/>
    </xf>
    <xf numFmtId="0" fontId="13" fillId="0" borderId="33" xfId="0" applyFont="1" applyBorder="1"/>
    <xf numFmtId="0" fontId="2" fillId="0" borderId="28" xfId="0" applyFont="1" applyBorder="1" applyAlignment="1">
      <alignment horizontal="center"/>
    </xf>
    <xf numFmtId="0" fontId="9" fillId="0" borderId="31" xfId="0" applyFont="1" applyBorder="1" applyAlignment="1">
      <alignment horizontal="left"/>
    </xf>
    <xf numFmtId="0" fontId="2" fillId="0" borderId="36" xfId="0" applyFont="1" applyBorder="1" applyAlignment="1">
      <alignment horizontal="center"/>
    </xf>
    <xf numFmtId="0" fontId="2" fillId="0" borderId="36" xfId="0" applyFont="1" applyBorder="1" applyAlignment="1">
      <alignment horizontal="center" vertical="top"/>
    </xf>
    <xf numFmtId="0" fontId="12" fillId="0" borderId="32" xfId="0" applyFont="1" applyBorder="1"/>
    <xf numFmtId="0" fontId="2" fillId="0" borderId="38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/>
    </xf>
    <xf numFmtId="0" fontId="2" fillId="0" borderId="40" xfId="0" applyFont="1" applyBorder="1" applyAlignment="1">
      <alignment horizontal="center"/>
    </xf>
    <xf numFmtId="0" fontId="1" fillId="0" borderId="33" xfId="0" applyFont="1" applyBorder="1"/>
    <xf numFmtId="43" fontId="8" fillId="0" borderId="3" xfId="1" applyFont="1" applyBorder="1"/>
    <xf numFmtId="0" fontId="2" fillId="0" borderId="21" xfId="0" applyFont="1" applyBorder="1"/>
    <xf numFmtId="0" fontId="2" fillId="0" borderId="41" xfId="0" applyFont="1" applyBorder="1" applyAlignment="1">
      <alignment horizontal="center"/>
    </xf>
    <xf numFmtId="43" fontId="2" fillId="0" borderId="1" xfId="1" applyFont="1" applyBorder="1"/>
    <xf numFmtId="0" fontId="2" fillId="0" borderId="2" xfId="0" applyFont="1" applyBorder="1" applyAlignment="1">
      <alignment horizontal="center"/>
    </xf>
    <xf numFmtId="0" fontId="3" fillId="0" borderId="43" xfId="0" applyFont="1" applyBorder="1"/>
    <xf numFmtId="0" fontId="9" fillId="0" borderId="3" xfId="0" applyFont="1" applyBorder="1"/>
    <xf numFmtId="0" fontId="2" fillId="0" borderId="44" xfId="0" applyFont="1" applyBorder="1" applyAlignment="1">
      <alignment horizontal="center"/>
    </xf>
    <xf numFmtId="43" fontId="2" fillId="0" borderId="45" xfId="1" applyFont="1" applyBorder="1"/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/>
    <xf numFmtId="43" fontId="2" fillId="0" borderId="48" xfId="1" applyFont="1" applyBorder="1"/>
    <xf numFmtId="0" fontId="2" fillId="0" borderId="48" xfId="0" applyFont="1" applyBorder="1" applyAlignment="1">
      <alignment horizontal="center"/>
    </xf>
    <xf numFmtId="0" fontId="3" fillId="0" borderId="50" xfId="0" applyFont="1" applyBorder="1"/>
    <xf numFmtId="0" fontId="3" fillId="0" borderId="49" xfId="0" applyFont="1" applyBorder="1"/>
    <xf numFmtId="0" fontId="2" fillId="0" borderId="45" xfId="0" applyFont="1" applyBorder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3" fontId="8" fillId="0" borderId="10" xfId="1" applyFont="1" applyBorder="1" applyAlignment="1"/>
    <xf numFmtId="43" fontId="2" fillId="0" borderId="10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/>
    </xf>
    <xf numFmtId="43" fontId="2" fillId="0" borderId="3" xfId="1" applyFont="1" applyBorder="1" applyAlignment="1"/>
    <xf numFmtId="43" fontId="2" fillId="0" borderId="3" xfId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0" fontId="2" fillId="0" borderId="14" xfId="0" applyFont="1" applyBorder="1" applyAlignment="1">
      <alignment horizontal="center"/>
    </xf>
    <xf numFmtId="43" fontId="8" fillId="0" borderId="14" xfId="1" applyFont="1" applyBorder="1" applyAlignment="1"/>
    <xf numFmtId="43" fontId="2" fillId="0" borderId="14" xfId="1" applyFont="1" applyBorder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3" fontId="10" fillId="0" borderId="24" xfId="0" applyNumberFormat="1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5" fillId="2" borderId="26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/>
    </xf>
    <xf numFmtId="43" fontId="8" fillId="0" borderId="45" xfId="1" applyFont="1" applyBorder="1" applyAlignment="1"/>
    <xf numFmtId="43" fontId="8" fillId="0" borderId="45" xfId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43" fontId="8" fillId="0" borderId="24" xfId="1" applyFont="1" applyBorder="1" applyAlignment="1">
      <alignment horizontal="center"/>
    </xf>
    <xf numFmtId="43" fontId="8" fillId="0" borderId="23" xfId="1" applyFont="1" applyBorder="1" applyAlignment="1">
      <alignment horizontal="center"/>
    </xf>
    <xf numFmtId="43" fontId="8" fillId="0" borderId="4" xfId="1" applyFont="1" applyBorder="1" applyAlignment="1"/>
    <xf numFmtId="43" fontId="8" fillId="0" borderId="7" xfId="1" applyFont="1" applyBorder="1" applyAlignment="1">
      <alignment horizontal="center"/>
    </xf>
    <xf numFmtId="43" fontId="8" fillId="0" borderId="8" xfId="1" applyFont="1" applyBorder="1" applyAlignment="1">
      <alignment horizontal="center"/>
    </xf>
    <xf numFmtId="43" fontId="8" fillId="0" borderId="7" xfId="1" applyFont="1" applyBorder="1" applyAlignment="1"/>
    <xf numFmtId="43" fontId="8" fillId="0" borderId="8" xfId="1" applyFont="1" applyBorder="1" applyAlignment="1"/>
    <xf numFmtId="43" fontId="2" fillId="0" borderId="12" xfId="1" applyFont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8" fillId="0" borderId="42" xfId="1" applyFont="1" applyBorder="1" applyAlignment="1"/>
    <xf numFmtId="43" fontId="8" fillId="0" borderId="2" xfId="1" applyFont="1" applyBorder="1" applyAlignment="1"/>
    <xf numFmtId="43" fontId="8" fillId="0" borderId="42" xfId="1" applyFont="1" applyBorder="1" applyAlignment="1">
      <alignment horizontal="center"/>
    </xf>
    <xf numFmtId="43" fontId="8" fillId="0" borderId="2" xfId="1" applyFont="1" applyBorder="1" applyAlignment="1">
      <alignment horizontal="center"/>
    </xf>
    <xf numFmtId="43" fontId="2" fillId="0" borderId="12" xfId="1" applyFont="1" applyFill="1" applyBorder="1" applyAlignment="1"/>
    <xf numFmtId="43" fontId="2" fillId="0" borderId="12" xfId="1" applyFont="1" applyBorder="1" applyAlignment="1"/>
    <xf numFmtId="43" fontId="2" fillId="0" borderId="3" xfId="1" applyFont="1" applyFill="1" applyBorder="1" applyAlignment="1"/>
    <xf numFmtId="0" fontId="2" fillId="0" borderId="37" xfId="0" applyFont="1" applyBorder="1" applyAlignment="1">
      <alignment horizontal="center" vertical="top"/>
    </xf>
    <xf numFmtId="0" fontId="2" fillId="0" borderId="38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43" fontId="8" fillId="0" borderId="17" xfId="1" applyFont="1" applyBorder="1" applyAlignment="1">
      <alignment horizontal="center" vertical="top"/>
    </xf>
    <xf numFmtId="43" fontId="8" fillId="0" borderId="18" xfId="1" applyFont="1" applyBorder="1" applyAlignment="1">
      <alignment horizontal="center" vertical="top"/>
    </xf>
    <xf numFmtId="43" fontId="8" fillId="0" borderId="19" xfId="1" applyFont="1" applyBorder="1" applyAlignment="1">
      <alignment horizontal="center" vertical="top"/>
    </xf>
    <xf numFmtId="43" fontId="8" fillId="0" borderId="16" xfId="1" applyFont="1" applyBorder="1" applyAlignment="1">
      <alignment horizontal="center" vertical="top"/>
    </xf>
    <xf numFmtId="43" fontId="8" fillId="0" borderId="24" xfId="1" applyFont="1" applyBorder="1" applyAlignment="1">
      <alignment horizontal="center" vertical="top"/>
    </xf>
    <xf numFmtId="43" fontId="8" fillId="0" borderId="23" xfId="1" applyFont="1" applyBorder="1" applyAlignment="1">
      <alignment horizontal="center" vertical="top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3" fontId="8" fillId="0" borderId="19" xfId="1" applyFont="1" applyBorder="1" applyAlignment="1">
      <alignment horizontal="center"/>
    </xf>
    <xf numFmtId="43" fontId="8" fillId="0" borderId="16" xfId="1" applyFont="1" applyBorder="1" applyAlignment="1">
      <alignment horizontal="center"/>
    </xf>
    <xf numFmtId="0" fontId="2" fillId="0" borderId="2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43" fontId="8" fillId="0" borderId="20" xfId="1" applyFont="1" applyBorder="1" applyAlignment="1">
      <alignment horizontal="center" vertical="top"/>
    </xf>
    <xf numFmtId="43" fontId="8" fillId="0" borderId="15" xfId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43" fontId="8" fillId="0" borderId="3" xfId="1" applyFont="1" applyBorder="1" applyAlignment="1">
      <alignment horizontal="center"/>
    </xf>
    <xf numFmtId="43" fontId="2" fillId="0" borderId="21" xfId="1" applyFont="1" applyBorder="1" applyAlignment="1">
      <alignment horizontal="center" vertical="top"/>
    </xf>
    <xf numFmtId="43" fontId="2" fillId="0" borderId="9" xfId="1" applyFont="1" applyBorder="1" applyAlignment="1">
      <alignment horizontal="center" vertical="top"/>
    </xf>
    <xf numFmtId="43" fontId="2" fillId="0" borderId="22" xfId="1" applyFont="1" applyBorder="1" applyAlignment="1">
      <alignment horizontal="center" vertical="top"/>
    </xf>
    <xf numFmtId="0" fontId="2" fillId="0" borderId="21" xfId="0" quotePrefix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43" fontId="8" fillId="0" borderId="51" xfId="1" applyFont="1" applyBorder="1" applyAlignment="1">
      <alignment horizontal="center"/>
    </xf>
    <xf numFmtId="43" fontId="8" fillId="0" borderId="52" xfId="1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43" fontId="8" fillId="0" borderId="19" xfId="1" applyFont="1" applyBorder="1" applyAlignment="1">
      <alignment horizontal="center" vertical="center"/>
    </xf>
    <xf numFmtId="43" fontId="8" fillId="0" borderId="16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359434</xdr:colOff>
      <xdr:row>54</xdr:row>
      <xdr:rowOff>71887</xdr:rowOff>
    </xdr:from>
    <xdr:to>
      <xdr:col>9</xdr:col>
      <xdr:colOff>479015</xdr:colOff>
      <xdr:row>56</xdr:row>
      <xdr:rowOff>111483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64C7F3D-A551-4111-8EAE-177CA7FABF91}"/>
            </a:ext>
          </a:extLst>
        </xdr:cNvPr>
        <xdr:cNvPicPr/>
      </xdr:nvPicPr>
      <xdr:blipFill>
        <a:blip xmlns:r="http://schemas.openxmlformats.org/officeDocument/2006/relationships" r:embed="rId1">
          <a:clrChange>
            <a:clrFrom>
              <a:srgbClr val="AAAAAA"/>
            </a:clrFrom>
            <a:clrTo>
              <a:srgbClr val="AAAAA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5967" y="14467217"/>
          <a:ext cx="1099039" cy="53381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view="pageBreakPreview" topLeftCell="A43" zoomScale="106" zoomScaleNormal="120" zoomScaleSheetLayoutView="106" workbookViewId="0">
      <selection activeCell="E56" sqref="E56"/>
    </sheetView>
  </sheetViews>
  <sheetFormatPr defaultColWidth="9.125" defaultRowHeight="15" x14ac:dyDescent="0.25"/>
  <cols>
    <col min="1" max="1" width="4.375" style="3" customWidth="1"/>
    <col min="2" max="2" width="45.5" style="3" customWidth="1"/>
    <col min="3" max="3" width="7.625" style="3" customWidth="1"/>
    <col min="4" max="4" width="11.5" style="3" customWidth="1"/>
    <col min="5" max="5" width="11.375" style="3" customWidth="1"/>
    <col min="6" max="6" width="6.375" style="3" customWidth="1"/>
    <col min="7" max="7" width="7.5" style="3" customWidth="1"/>
    <col min="8" max="8" width="9.5" style="3" customWidth="1"/>
    <col min="9" max="9" width="12.875" style="3" customWidth="1"/>
    <col min="10" max="10" width="19.125" style="3" customWidth="1"/>
    <col min="11" max="11" width="14.625" style="3" customWidth="1"/>
    <col min="12" max="16384" width="9.125" style="3"/>
  </cols>
  <sheetData>
    <row r="1" spans="1:11" ht="23.25" customHeight="1" x14ac:dyDescent="0.25">
      <c r="A1" s="114" t="s">
        <v>60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6.25" customHeight="1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ht="5.25" customHeight="1" x14ac:dyDescent="0.2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1" ht="31.5" customHeight="1" thickBot="1" x14ac:dyDescent="0.3">
      <c r="A4" s="115" t="s">
        <v>41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</row>
    <row r="5" spans="1:11" ht="23.25" customHeight="1" thickTop="1" x14ac:dyDescent="0.25">
      <c r="A5" s="122" t="s">
        <v>0</v>
      </c>
      <c r="B5" s="124" t="s">
        <v>1</v>
      </c>
      <c r="C5" s="143" t="s">
        <v>2</v>
      </c>
      <c r="D5" s="144"/>
      <c r="E5" s="143" t="s">
        <v>3</v>
      </c>
      <c r="F5" s="144"/>
      <c r="G5" s="143" t="s">
        <v>4</v>
      </c>
      <c r="H5" s="144"/>
      <c r="I5" s="104" t="s">
        <v>5</v>
      </c>
      <c r="J5" s="139" t="s">
        <v>6</v>
      </c>
      <c r="K5" s="141" t="s">
        <v>7</v>
      </c>
    </row>
    <row r="6" spans="1:11" ht="21" customHeight="1" x14ac:dyDescent="0.25">
      <c r="A6" s="123"/>
      <c r="B6" s="125"/>
      <c r="C6" s="145"/>
      <c r="D6" s="146"/>
      <c r="E6" s="145"/>
      <c r="F6" s="146"/>
      <c r="G6" s="145"/>
      <c r="H6" s="146"/>
      <c r="I6" s="105"/>
      <c r="J6" s="140"/>
      <c r="K6" s="142"/>
    </row>
    <row r="7" spans="1:11" ht="20.25" x14ac:dyDescent="0.3">
      <c r="A7" s="55">
        <v>1</v>
      </c>
      <c r="B7" s="5" t="s">
        <v>8</v>
      </c>
      <c r="C7" s="6"/>
      <c r="D7" s="7"/>
      <c r="E7" s="94"/>
      <c r="F7" s="94"/>
      <c r="G7" s="95"/>
      <c r="H7" s="95"/>
      <c r="I7" s="8"/>
      <c r="J7" s="7"/>
      <c r="K7" s="56"/>
    </row>
    <row r="8" spans="1:11" ht="21" thickBot="1" x14ac:dyDescent="0.35">
      <c r="A8" s="60"/>
      <c r="B8" s="9" t="s">
        <v>9</v>
      </c>
      <c r="C8" s="96"/>
      <c r="D8" s="96"/>
      <c r="E8" s="97"/>
      <c r="F8" s="97"/>
      <c r="G8" s="98"/>
      <c r="H8" s="98"/>
      <c r="I8" s="10"/>
      <c r="J8" s="11"/>
      <c r="K8" s="56"/>
    </row>
    <row r="9" spans="1:11" ht="21" thickTop="1" x14ac:dyDescent="0.3">
      <c r="A9" s="62"/>
      <c r="B9" s="12" t="s">
        <v>10</v>
      </c>
      <c r="C9" s="99" t="s">
        <v>11</v>
      </c>
      <c r="D9" s="99"/>
      <c r="E9" s="100">
        <v>30900</v>
      </c>
      <c r="F9" s="100"/>
      <c r="G9" s="101">
        <v>17328.87</v>
      </c>
      <c r="H9" s="101"/>
      <c r="I9" s="13">
        <f>G9/E9*100</f>
        <v>56.080485436893198</v>
      </c>
      <c r="J9" s="14" t="s">
        <v>12</v>
      </c>
      <c r="K9" s="57" t="s">
        <v>16</v>
      </c>
    </row>
    <row r="10" spans="1:11" ht="20.25" x14ac:dyDescent="0.3">
      <c r="A10" s="55"/>
      <c r="B10" s="15" t="s">
        <v>30</v>
      </c>
      <c r="C10" s="95"/>
      <c r="D10" s="95"/>
      <c r="E10" s="94"/>
      <c r="F10" s="94"/>
      <c r="G10" s="95"/>
      <c r="H10" s="95"/>
      <c r="I10" s="8"/>
      <c r="J10" s="7"/>
      <c r="K10" s="56"/>
    </row>
    <row r="11" spans="1:11" ht="20.25" x14ac:dyDescent="0.3">
      <c r="A11" s="55"/>
      <c r="B11" s="15" t="s">
        <v>31</v>
      </c>
      <c r="C11" s="95"/>
      <c r="D11" s="95"/>
      <c r="E11" s="94"/>
      <c r="F11" s="94"/>
      <c r="G11" s="95"/>
      <c r="H11" s="95"/>
      <c r="I11" s="8"/>
      <c r="J11" s="7"/>
      <c r="K11" s="56"/>
    </row>
    <row r="12" spans="1:11" ht="20.25" x14ac:dyDescent="0.3">
      <c r="A12" s="55"/>
      <c r="B12" s="15" t="s">
        <v>32</v>
      </c>
      <c r="C12" s="95"/>
      <c r="D12" s="95"/>
      <c r="E12" s="94"/>
      <c r="F12" s="94"/>
      <c r="G12" s="95"/>
      <c r="H12" s="95"/>
      <c r="I12" s="8"/>
      <c r="J12" s="7"/>
      <c r="K12" s="56"/>
    </row>
    <row r="13" spans="1:11" ht="20.25" x14ac:dyDescent="0.3">
      <c r="A13" s="55"/>
      <c r="B13" s="15" t="s">
        <v>33</v>
      </c>
      <c r="C13" s="95"/>
      <c r="D13" s="95"/>
      <c r="E13" s="94"/>
      <c r="F13" s="94"/>
      <c r="G13" s="95"/>
      <c r="H13" s="95"/>
      <c r="I13" s="8"/>
      <c r="J13" s="7"/>
      <c r="K13" s="56"/>
    </row>
    <row r="14" spans="1:11" ht="21" thickBot="1" x14ac:dyDescent="0.35">
      <c r="A14" s="60"/>
      <c r="B14" s="16" t="s">
        <v>34</v>
      </c>
      <c r="C14" s="98"/>
      <c r="D14" s="98"/>
      <c r="E14" s="97"/>
      <c r="F14" s="97"/>
      <c r="G14" s="98"/>
      <c r="H14" s="98"/>
      <c r="I14" s="10"/>
      <c r="J14" s="11"/>
      <c r="K14" s="58"/>
    </row>
    <row r="15" spans="1:11" ht="21" thickTop="1" x14ac:dyDescent="0.3">
      <c r="A15" s="62"/>
      <c r="B15" s="12" t="s">
        <v>13</v>
      </c>
      <c r="C15" s="99" t="s">
        <v>11</v>
      </c>
      <c r="D15" s="99"/>
      <c r="E15" s="100">
        <v>28800</v>
      </c>
      <c r="F15" s="100"/>
      <c r="G15" s="101">
        <v>25500</v>
      </c>
      <c r="H15" s="101"/>
      <c r="I15" s="13">
        <f>G15/E15*100</f>
        <v>88.541666666666657</v>
      </c>
      <c r="J15" s="14" t="s">
        <v>12</v>
      </c>
      <c r="K15" s="56" t="s">
        <v>16</v>
      </c>
    </row>
    <row r="16" spans="1:11" ht="20.25" x14ac:dyDescent="0.3">
      <c r="A16" s="55"/>
      <c r="B16" s="17" t="s">
        <v>43</v>
      </c>
      <c r="C16" s="102"/>
      <c r="D16" s="102"/>
      <c r="E16" s="103"/>
      <c r="F16" s="103"/>
      <c r="G16" s="102"/>
      <c r="H16" s="102"/>
      <c r="I16" s="18"/>
      <c r="J16" s="19"/>
      <c r="K16" s="56"/>
    </row>
    <row r="17" spans="1:11" ht="20.25" x14ac:dyDescent="0.3">
      <c r="A17" s="55"/>
      <c r="B17" s="15" t="s">
        <v>35</v>
      </c>
      <c r="C17" s="95"/>
      <c r="D17" s="95"/>
      <c r="E17" s="94"/>
      <c r="F17" s="94"/>
      <c r="G17" s="95"/>
      <c r="H17" s="95"/>
      <c r="I17" s="8"/>
      <c r="J17" s="7"/>
      <c r="K17" s="56"/>
    </row>
    <row r="18" spans="1:11" ht="20.25" x14ac:dyDescent="0.3">
      <c r="A18" s="55"/>
      <c r="B18" s="15" t="s">
        <v>44</v>
      </c>
      <c r="C18" s="95"/>
      <c r="D18" s="95"/>
      <c r="E18" s="94"/>
      <c r="F18" s="94"/>
      <c r="G18" s="95"/>
      <c r="H18" s="95"/>
      <c r="I18" s="8"/>
      <c r="J18" s="7"/>
      <c r="K18" s="56"/>
    </row>
    <row r="19" spans="1:11" ht="20.25" x14ac:dyDescent="0.3">
      <c r="A19" s="55"/>
      <c r="B19" s="15" t="s">
        <v>45</v>
      </c>
      <c r="C19" s="95"/>
      <c r="D19" s="95"/>
      <c r="E19" s="94"/>
      <c r="F19" s="94"/>
      <c r="G19" s="95"/>
      <c r="H19" s="95"/>
      <c r="I19" s="8"/>
      <c r="J19" s="7"/>
      <c r="K19" s="56"/>
    </row>
    <row r="20" spans="1:11" ht="20.25" x14ac:dyDescent="0.3">
      <c r="A20" s="55"/>
      <c r="B20" s="16" t="s">
        <v>42</v>
      </c>
      <c r="C20" s="90"/>
      <c r="D20" s="91"/>
      <c r="E20" s="90"/>
      <c r="F20" s="91"/>
      <c r="G20" s="90"/>
      <c r="H20" s="91"/>
      <c r="I20" s="10"/>
      <c r="J20" s="11"/>
      <c r="K20" s="56"/>
    </row>
    <row r="21" spans="1:11" ht="21" thickBot="1" x14ac:dyDescent="0.35">
      <c r="A21" s="60"/>
      <c r="B21" s="20" t="s">
        <v>46</v>
      </c>
      <c r="C21" s="109"/>
      <c r="D21" s="109"/>
      <c r="E21" s="110"/>
      <c r="F21" s="110"/>
      <c r="G21" s="109"/>
      <c r="H21" s="109"/>
      <c r="I21" s="21"/>
      <c r="J21" s="22"/>
      <c r="K21" s="56"/>
    </row>
    <row r="22" spans="1:11" ht="24.75" customHeight="1" thickTop="1" thickBot="1" x14ac:dyDescent="0.35">
      <c r="A22" s="69"/>
      <c r="B22" s="23" t="s">
        <v>14</v>
      </c>
      <c r="C22" s="111" t="s">
        <v>11</v>
      </c>
      <c r="D22" s="111"/>
      <c r="E22" s="112">
        <v>546000</v>
      </c>
      <c r="F22" s="112"/>
      <c r="G22" s="113">
        <v>546000</v>
      </c>
      <c r="H22" s="113"/>
      <c r="I22" s="24">
        <f>(G22/E22)*100</f>
        <v>100</v>
      </c>
      <c r="J22" s="25" t="s">
        <v>12</v>
      </c>
      <c r="K22" s="59" t="s">
        <v>16</v>
      </c>
    </row>
    <row r="23" spans="1:11" ht="21" thickTop="1" x14ac:dyDescent="0.3">
      <c r="A23" s="62"/>
      <c r="B23" s="26" t="s">
        <v>15</v>
      </c>
      <c r="C23" s="102" t="s">
        <v>11</v>
      </c>
      <c r="D23" s="102"/>
      <c r="E23" s="133">
        <v>103200</v>
      </c>
      <c r="F23" s="133"/>
      <c r="G23" s="106">
        <v>88100</v>
      </c>
      <c r="H23" s="106"/>
      <c r="I23" s="29">
        <f>(G23/E23)*100</f>
        <v>85.368217054263567</v>
      </c>
      <c r="J23" s="28" t="s">
        <v>12</v>
      </c>
      <c r="K23" s="56" t="s">
        <v>16</v>
      </c>
    </row>
    <row r="24" spans="1:11" ht="20.25" x14ac:dyDescent="0.3">
      <c r="A24" s="55"/>
      <c r="B24" s="15" t="s">
        <v>47</v>
      </c>
      <c r="C24" s="95"/>
      <c r="D24" s="95"/>
      <c r="E24" s="107"/>
      <c r="F24" s="107"/>
      <c r="G24" s="108"/>
      <c r="H24" s="108"/>
      <c r="I24" s="29"/>
      <c r="J24" s="28"/>
      <c r="K24" s="56"/>
    </row>
    <row r="25" spans="1:11" ht="20.25" x14ac:dyDescent="0.3">
      <c r="A25" s="55"/>
      <c r="B25" s="15" t="s">
        <v>36</v>
      </c>
      <c r="C25" s="95"/>
      <c r="D25" s="95"/>
      <c r="E25" s="107"/>
      <c r="F25" s="107"/>
      <c r="G25" s="108"/>
      <c r="H25" s="108"/>
      <c r="I25" s="29"/>
      <c r="J25" s="28"/>
      <c r="K25" s="56"/>
    </row>
    <row r="26" spans="1:11" ht="21" thickBot="1" x14ac:dyDescent="0.35">
      <c r="A26" s="60"/>
      <c r="B26" s="20" t="s">
        <v>37</v>
      </c>
      <c r="C26" s="109"/>
      <c r="D26" s="109"/>
      <c r="E26" s="154"/>
      <c r="F26" s="154"/>
      <c r="G26" s="138"/>
      <c r="H26" s="138"/>
      <c r="I26" s="31"/>
      <c r="J26" s="32"/>
      <c r="K26" s="58"/>
    </row>
    <row r="27" spans="1:11" ht="21" thickTop="1" x14ac:dyDescent="0.3">
      <c r="A27" s="62"/>
      <c r="B27" s="26" t="s">
        <v>17</v>
      </c>
      <c r="C27" s="102" t="s">
        <v>11</v>
      </c>
      <c r="D27" s="102"/>
      <c r="E27" s="133">
        <v>718200</v>
      </c>
      <c r="F27" s="133"/>
      <c r="G27" s="106">
        <v>678200</v>
      </c>
      <c r="H27" s="106"/>
      <c r="I27" s="29">
        <f>(G27/E27)*100</f>
        <v>94.430520746310222</v>
      </c>
      <c r="J27" s="28" t="s">
        <v>12</v>
      </c>
      <c r="K27" s="57" t="s">
        <v>16</v>
      </c>
    </row>
    <row r="28" spans="1:11" ht="20.25" x14ac:dyDescent="0.3">
      <c r="A28" s="55"/>
      <c r="B28" s="15" t="s">
        <v>18</v>
      </c>
      <c r="C28" s="95"/>
      <c r="D28" s="95"/>
      <c r="E28" s="155"/>
      <c r="F28" s="155"/>
      <c r="G28" s="108"/>
      <c r="H28" s="108"/>
      <c r="I28" s="30"/>
      <c r="J28" s="33"/>
      <c r="K28" s="56"/>
    </row>
    <row r="29" spans="1:11" ht="20.25" x14ac:dyDescent="0.3">
      <c r="A29" s="55"/>
      <c r="B29" s="15" t="s">
        <v>38</v>
      </c>
      <c r="C29" s="95"/>
      <c r="D29" s="95"/>
      <c r="E29" s="107"/>
      <c r="F29" s="107"/>
      <c r="G29" s="108"/>
      <c r="H29" s="108"/>
      <c r="I29" s="30"/>
      <c r="J29" s="33"/>
      <c r="K29" s="56"/>
    </row>
    <row r="30" spans="1:11" ht="20.25" x14ac:dyDescent="0.3">
      <c r="A30" s="55"/>
      <c r="B30" s="15" t="s">
        <v>39</v>
      </c>
      <c r="C30" s="95"/>
      <c r="D30" s="95"/>
      <c r="E30" s="107"/>
      <c r="F30" s="107"/>
      <c r="G30" s="108"/>
      <c r="H30" s="108"/>
      <c r="I30" s="30"/>
      <c r="J30" s="33"/>
      <c r="K30" s="56"/>
    </row>
    <row r="31" spans="1:11" ht="20.25" x14ac:dyDescent="0.3">
      <c r="A31" s="73"/>
      <c r="B31" s="16" t="s">
        <v>19</v>
      </c>
      <c r="C31" s="90"/>
      <c r="D31" s="91"/>
      <c r="E31" s="92"/>
      <c r="F31" s="93"/>
      <c r="G31" s="92"/>
      <c r="H31" s="93"/>
      <c r="I31" s="74"/>
      <c r="J31" s="75"/>
      <c r="K31" s="56" t="s">
        <v>20</v>
      </c>
    </row>
    <row r="32" spans="1:11" ht="21" customHeight="1" thickBot="1" x14ac:dyDescent="0.35">
      <c r="A32" s="60"/>
      <c r="B32" s="21" t="s">
        <v>58</v>
      </c>
      <c r="C32" s="109"/>
      <c r="D32" s="109"/>
      <c r="E32" s="153"/>
      <c r="F32" s="153"/>
      <c r="G32" s="138"/>
      <c r="H32" s="138"/>
      <c r="I32" s="31"/>
      <c r="J32" s="34"/>
      <c r="K32" s="61"/>
    </row>
    <row r="33" spans="1:11" ht="21" customHeight="1" thickTop="1" x14ac:dyDescent="0.3">
      <c r="A33" s="62">
        <v>2</v>
      </c>
      <c r="B33" s="18" t="s">
        <v>21</v>
      </c>
      <c r="C33" s="102" t="s">
        <v>11</v>
      </c>
      <c r="D33" s="102"/>
      <c r="E33" s="133">
        <v>49200</v>
      </c>
      <c r="F33" s="133"/>
      <c r="G33" s="134">
        <v>40000</v>
      </c>
      <c r="H33" s="135"/>
      <c r="I33" s="71">
        <f>(G33/E33)*100</f>
        <v>81.300813008130078</v>
      </c>
      <c r="J33" s="4" t="s">
        <v>12</v>
      </c>
      <c r="K33" s="56" t="s">
        <v>16</v>
      </c>
    </row>
    <row r="34" spans="1:11" ht="20.25" x14ac:dyDescent="0.3">
      <c r="A34" s="55"/>
      <c r="B34" s="8" t="s">
        <v>56</v>
      </c>
      <c r="C34" s="90"/>
      <c r="D34" s="91"/>
      <c r="E34" s="136"/>
      <c r="F34" s="137"/>
      <c r="G34" s="134"/>
      <c r="H34" s="135"/>
      <c r="I34" s="30"/>
      <c r="J34" s="4"/>
      <c r="K34" s="56"/>
    </row>
    <row r="35" spans="1:11" ht="21" thickBot="1" x14ac:dyDescent="0.35">
      <c r="A35" s="73"/>
      <c r="B35" s="10" t="s">
        <v>40</v>
      </c>
      <c r="C35" s="147"/>
      <c r="D35" s="148"/>
      <c r="E35" s="149"/>
      <c r="F35" s="150"/>
      <c r="G35" s="151"/>
      <c r="H35" s="152"/>
      <c r="I35" s="74"/>
      <c r="J35" s="75"/>
      <c r="K35" s="63"/>
    </row>
    <row r="36" spans="1:11" ht="20.25" x14ac:dyDescent="0.3">
      <c r="A36" s="78">
        <v>3</v>
      </c>
      <c r="B36" s="88" t="s">
        <v>54</v>
      </c>
      <c r="C36" s="126" t="s">
        <v>11</v>
      </c>
      <c r="D36" s="126"/>
      <c r="E36" s="127">
        <v>34000</v>
      </c>
      <c r="F36" s="127"/>
      <c r="G36" s="128">
        <v>34000</v>
      </c>
      <c r="H36" s="128"/>
      <c r="I36" s="79">
        <f>(G36/E36)*100</f>
        <v>100</v>
      </c>
      <c r="J36" s="80" t="s">
        <v>12</v>
      </c>
      <c r="K36" s="87" t="s">
        <v>16</v>
      </c>
    </row>
    <row r="37" spans="1:11" ht="20.25" x14ac:dyDescent="0.3">
      <c r="A37" s="81"/>
      <c r="B37" s="77" t="s">
        <v>22</v>
      </c>
      <c r="C37" s="95"/>
      <c r="D37" s="95"/>
      <c r="E37" s="182"/>
      <c r="F37" s="182"/>
      <c r="G37" s="182"/>
      <c r="H37" s="182"/>
      <c r="I37" s="30"/>
      <c r="J37" s="4"/>
      <c r="K37" s="86"/>
    </row>
    <row r="38" spans="1:11" ht="21" thickBot="1" x14ac:dyDescent="0.35">
      <c r="A38" s="82"/>
      <c r="B38" s="83" t="s">
        <v>53</v>
      </c>
      <c r="C38" s="191"/>
      <c r="D38" s="191"/>
      <c r="E38" s="189"/>
      <c r="F38" s="190"/>
      <c r="G38" s="189"/>
      <c r="H38" s="190"/>
      <c r="I38" s="84"/>
      <c r="J38" s="85"/>
      <c r="K38" s="76"/>
    </row>
    <row r="39" spans="1:11" ht="21" customHeight="1" thickBot="1" x14ac:dyDescent="0.35">
      <c r="A39" s="69">
        <v>4</v>
      </c>
      <c r="B39" s="45" t="s">
        <v>23</v>
      </c>
      <c r="C39" s="129" t="s">
        <v>11</v>
      </c>
      <c r="D39" s="130"/>
      <c r="E39" s="131">
        <v>18700</v>
      </c>
      <c r="F39" s="132"/>
      <c r="G39" s="131">
        <v>8000</v>
      </c>
      <c r="H39" s="132"/>
      <c r="I39" s="42">
        <f>(G39/E39)*100</f>
        <v>42.780748663101605</v>
      </c>
      <c r="J39" s="43" t="s">
        <v>12</v>
      </c>
      <c r="K39" s="58" t="s">
        <v>16</v>
      </c>
    </row>
    <row r="40" spans="1:11" ht="21" customHeight="1" thickTop="1" thickBot="1" x14ac:dyDescent="0.35">
      <c r="A40" s="65">
        <v>5</v>
      </c>
      <c r="B40" s="39" t="s">
        <v>24</v>
      </c>
      <c r="C40" s="173" t="s">
        <v>11</v>
      </c>
      <c r="D40" s="174"/>
      <c r="E40" s="192">
        <v>2500</v>
      </c>
      <c r="F40" s="193"/>
      <c r="G40" s="175">
        <v>2500</v>
      </c>
      <c r="H40" s="176"/>
      <c r="I40" s="27">
        <f>(G40/E40)*100</f>
        <v>100</v>
      </c>
      <c r="J40" s="35" t="s">
        <v>12</v>
      </c>
      <c r="K40" s="58" t="s">
        <v>16</v>
      </c>
    </row>
    <row r="41" spans="1:11" ht="21" customHeight="1" thickTop="1" x14ac:dyDescent="0.25">
      <c r="A41" s="156">
        <v>6</v>
      </c>
      <c r="B41" s="40" t="s">
        <v>25</v>
      </c>
      <c r="C41" s="159" t="s">
        <v>11</v>
      </c>
      <c r="D41" s="160"/>
      <c r="E41" s="165">
        <v>23400</v>
      </c>
      <c r="F41" s="166"/>
      <c r="G41" s="165">
        <v>23400</v>
      </c>
      <c r="H41" s="166"/>
      <c r="I41" s="183">
        <v>100</v>
      </c>
      <c r="J41" s="186" t="s">
        <v>12</v>
      </c>
      <c r="K41" s="66" t="s">
        <v>16</v>
      </c>
    </row>
    <row r="42" spans="1:11" ht="20.25" x14ac:dyDescent="0.3">
      <c r="A42" s="157"/>
      <c r="B42" s="36" t="s">
        <v>26</v>
      </c>
      <c r="C42" s="161"/>
      <c r="D42" s="162"/>
      <c r="E42" s="167"/>
      <c r="F42" s="168"/>
      <c r="G42" s="167"/>
      <c r="H42" s="168"/>
      <c r="I42" s="184"/>
      <c r="J42" s="187"/>
      <c r="K42" s="56"/>
    </row>
    <row r="43" spans="1:11" ht="20.25" x14ac:dyDescent="0.3">
      <c r="A43" s="157"/>
      <c r="B43" s="36" t="s">
        <v>27</v>
      </c>
      <c r="C43" s="161"/>
      <c r="D43" s="162"/>
      <c r="E43" s="167"/>
      <c r="F43" s="168"/>
      <c r="G43" s="167"/>
      <c r="H43" s="168"/>
      <c r="I43" s="184"/>
      <c r="J43" s="187"/>
      <c r="K43" s="56"/>
    </row>
    <row r="44" spans="1:11" ht="20.25" x14ac:dyDescent="0.3">
      <c r="A44" s="157"/>
      <c r="B44" s="36" t="s">
        <v>28</v>
      </c>
      <c r="C44" s="161"/>
      <c r="D44" s="162"/>
      <c r="E44" s="167"/>
      <c r="F44" s="168"/>
      <c r="G44" s="167"/>
      <c r="H44" s="168"/>
      <c r="I44" s="184"/>
      <c r="J44" s="187"/>
      <c r="K44" s="56"/>
    </row>
    <row r="45" spans="1:11" ht="21" thickBot="1" x14ac:dyDescent="0.35">
      <c r="A45" s="158"/>
      <c r="B45" s="45" t="s">
        <v>55</v>
      </c>
      <c r="C45" s="163"/>
      <c r="D45" s="164"/>
      <c r="E45" s="169"/>
      <c r="F45" s="170"/>
      <c r="G45" s="169"/>
      <c r="H45" s="170"/>
      <c r="I45" s="185"/>
      <c r="J45" s="188"/>
      <c r="K45" s="58"/>
    </row>
    <row r="46" spans="1:11" ht="21" thickTop="1" x14ac:dyDescent="0.3">
      <c r="A46" s="67">
        <v>7</v>
      </c>
      <c r="B46" s="36" t="s">
        <v>51</v>
      </c>
      <c r="C46" s="161" t="s">
        <v>11</v>
      </c>
      <c r="D46" s="162"/>
      <c r="E46" s="167">
        <v>10000</v>
      </c>
      <c r="F46" s="168"/>
      <c r="G46" s="167">
        <v>10000</v>
      </c>
      <c r="H46" s="168"/>
      <c r="I46" s="44">
        <f>(G46/E46)*100</f>
        <v>100</v>
      </c>
      <c r="J46" s="44" t="s">
        <v>12</v>
      </c>
      <c r="K46" s="56" t="s">
        <v>16</v>
      </c>
    </row>
    <row r="47" spans="1:11" ht="21" thickBot="1" x14ac:dyDescent="0.35">
      <c r="A47" s="68"/>
      <c r="B47" s="45" t="s">
        <v>52</v>
      </c>
      <c r="C47" s="163"/>
      <c r="D47" s="164"/>
      <c r="E47" s="169"/>
      <c r="F47" s="170"/>
      <c r="G47" s="169"/>
      <c r="H47" s="170"/>
      <c r="I47" s="50"/>
      <c r="J47" s="41"/>
      <c r="K47" s="58"/>
    </row>
    <row r="48" spans="1:11" ht="21" customHeight="1" thickTop="1" x14ac:dyDescent="0.3">
      <c r="A48" s="64">
        <v>8</v>
      </c>
      <c r="B48" s="47" t="s">
        <v>8</v>
      </c>
      <c r="C48" s="173" t="s">
        <v>11</v>
      </c>
      <c r="D48" s="174"/>
      <c r="E48" s="175">
        <v>7440</v>
      </c>
      <c r="F48" s="176"/>
      <c r="G48" s="175">
        <v>7440</v>
      </c>
      <c r="H48" s="176"/>
      <c r="I48" s="46">
        <f>G48/E48*100</f>
        <v>100</v>
      </c>
      <c r="J48" s="35" t="s">
        <v>12</v>
      </c>
      <c r="K48" s="56" t="s">
        <v>16</v>
      </c>
    </row>
    <row r="49" spans="1:11" ht="21" customHeight="1" thickBot="1" x14ac:dyDescent="0.35">
      <c r="A49" s="69"/>
      <c r="B49" s="51" t="s">
        <v>48</v>
      </c>
      <c r="C49" s="129"/>
      <c r="D49" s="130"/>
      <c r="E49" s="131"/>
      <c r="F49" s="132"/>
      <c r="G49" s="131"/>
      <c r="H49" s="132"/>
      <c r="I49" s="42"/>
      <c r="J49" s="52"/>
      <c r="K49" s="58"/>
    </row>
    <row r="50" spans="1:11" ht="21" thickTop="1" x14ac:dyDescent="0.3">
      <c r="A50" s="67">
        <v>9</v>
      </c>
      <c r="B50" s="72" t="s">
        <v>49</v>
      </c>
      <c r="C50" s="171" t="s">
        <v>11</v>
      </c>
      <c r="D50" s="172"/>
      <c r="E50" s="167">
        <v>18290</v>
      </c>
      <c r="F50" s="168"/>
      <c r="G50" s="167">
        <v>18290</v>
      </c>
      <c r="H50" s="168"/>
      <c r="I50" s="44">
        <f>G50/E50*100</f>
        <v>100</v>
      </c>
      <c r="J50" s="38" t="s">
        <v>12</v>
      </c>
      <c r="K50" s="56" t="s">
        <v>16</v>
      </c>
    </row>
    <row r="51" spans="1:11" ht="21" thickBot="1" x14ac:dyDescent="0.35">
      <c r="A51" s="68"/>
      <c r="B51" s="45" t="s">
        <v>50</v>
      </c>
      <c r="C51" s="163"/>
      <c r="D51" s="164"/>
      <c r="E51" s="169"/>
      <c r="F51" s="170"/>
      <c r="G51" s="169"/>
      <c r="H51" s="170"/>
      <c r="I51" s="48"/>
      <c r="J51" s="49"/>
      <c r="K51" s="58"/>
    </row>
    <row r="52" spans="1:11" ht="21.75" thickTop="1" thickBot="1" x14ac:dyDescent="0.35">
      <c r="A52" s="68">
        <v>10</v>
      </c>
      <c r="B52" s="37" t="s">
        <v>59</v>
      </c>
      <c r="C52" s="177" t="s">
        <v>16</v>
      </c>
      <c r="D52" s="178"/>
      <c r="E52" s="179">
        <v>2000</v>
      </c>
      <c r="F52" s="180"/>
      <c r="G52" s="179">
        <v>2000</v>
      </c>
      <c r="H52" s="180"/>
      <c r="I52" s="48">
        <v>0</v>
      </c>
      <c r="J52" s="49" t="s">
        <v>12</v>
      </c>
      <c r="K52" s="58" t="s">
        <v>16</v>
      </c>
    </row>
    <row r="53" spans="1:11" s="1" customFormat="1" ht="21.75" thickTop="1" thickBot="1" x14ac:dyDescent="0.35">
      <c r="A53" s="116" t="s">
        <v>29</v>
      </c>
      <c r="B53" s="117"/>
      <c r="C53" s="118"/>
      <c r="D53" s="119"/>
      <c r="E53" s="120">
        <f>SUM(E9:F52)</f>
        <v>1592630</v>
      </c>
      <c r="F53" s="121"/>
      <c r="G53" s="120">
        <f>SUM(G9:H52)</f>
        <v>1500758.87</v>
      </c>
      <c r="H53" s="121"/>
      <c r="I53" s="53">
        <f>(G53*100)/E53</f>
        <v>94.231483144233124</v>
      </c>
      <c r="J53" s="54" t="s">
        <v>12</v>
      </c>
      <c r="K53" s="70"/>
    </row>
    <row r="54" spans="1:11" ht="15.75" thickTop="1" x14ac:dyDescent="0.25"/>
    <row r="56" spans="1:11" ht="24" customHeight="1" x14ac:dyDescent="0.3">
      <c r="B56" s="89" t="s">
        <v>63</v>
      </c>
      <c r="H56" s="181" t="s">
        <v>57</v>
      </c>
      <c r="I56" s="181"/>
      <c r="J56" s="181"/>
    </row>
    <row r="57" spans="1:11" ht="22.5" customHeight="1" x14ac:dyDescent="0.3">
      <c r="B57" s="89" t="s">
        <v>64</v>
      </c>
      <c r="H57" s="181" t="s">
        <v>61</v>
      </c>
      <c r="I57" s="181"/>
      <c r="J57" s="181"/>
    </row>
    <row r="58" spans="1:11" ht="24.75" customHeight="1" x14ac:dyDescent="0.3">
      <c r="B58" s="89" t="s">
        <v>65</v>
      </c>
      <c r="H58" s="181" t="s">
        <v>62</v>
      </c>
      <c r="I58" s="181"/>
      <c r="J58" s="181"/>
    </row>
    <row r="59" spans="1:11" ht="14.25" customHeight="1" x14ac:dyDescent="0.25"/>
    <row r="60" spans="1:11" ht="31.5" customHeight="1" x14ac:dyDescent="0.25"/>
    <row r="61" spans="1:11" ht="21" customHeight="1" x14ac:dyDescent="0.25"/>
    <row r="68" spans="1:10" s="2" customFormat="1" ht="20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ht="21" customHeight="1" x14ac:dyDescent="0.25"/>
    <row r="76" spans="1:10" ht="14.25" customHeight="1" x14ac:dyDescent="0.25"/>
    <row r="77" spans="1:10" ht="14.25" customHeight="1" x14ac:dyDescent="0.25"/>
    <row r="78" spans="1:10" ht="14.25" customHeight="1" x14ac:dyDescent="0.25"/>
  </sheetData>
  <mergeCells count="145">
    <mergeCell ref="C52:D52"/>
    <mergeCell ref="E52:F52"/>
    <mergeCell ref="G52:H52"/>
    <mergeCell ref="H56:J56"/>
    <mergeCell ref="H57:J57"/>
    <mergeCell ref="H58:J58"/>
    <mergeCell ref="E37:F37"/>
    <mergeCell ref="G37:H37"/>
    <mergeCell ref="E49:F49"/>
    <mergeCell ref="E51:F51"/>
    <mergeCell ref="G49:H49"/>
    <mergeCell ref="G51:H51"/>
    <mergeCell ref="I41:I45"/>
    <mergeCell ref="J41:J45"/>
    <mergeCell ref="E38:F38"/>
    <mergeCell ref="G38:H38"/>
    <mergeCell ref="C37:D37"/>
    <mergeCell ref="C38:D38"/>
    <mergeCell ref="C40:D40"/>
    <mergeCell ref="E40:F40"/>
    <mergeCell ref="G40:H40"/>
    <mergeCell ref="A41:A45"/>
    <mergeCell ref="C41:D45"/>
    <mergeCell ref="E41:F45"/>
    <mergeCell ref="G41:H45"/>
    <mergeCell ref="C49:D49"/>
    <mergeCell ref="C50:D50"/>
    <mergeCell ref="C51:D51"/>
    <mergeCell ref="E50:F50"/>
    <mergeCell ref="G50:H50"/>
    <mergeCell ref="C46:D46"/>
    <mergeCell ref="C47:D47"/>
    <mergeCell ref="E46:F46"/>
    <mergeCell ref="E47:F47"/>
    <mergeCell ref="G46:H46"/>
    <mergeCell ref="G47:H47"/>
    <mergeCell ref="C48:D48"/>
    <mergeCell ref="E48:F48"/>
    <mergeCell ref="G48:H48"/>
    <mergeCell ref="J5:J6"/>
    <mergeCell ref="K5:K6"/>
    <mergeCell ref="C5:D6"/>
    <mergeCell ref="E5:F6"/>
    <mergeCell ref="G5:H6"/>
    <mergeCell ref="C35:D35"/>
    <mergeCell ref="E35:F35"/>
    <mergeCell ref="G35:H35"/>
    <mergeCell ref="C29:D29"/>
    <mergeCell ref="E29:F29"/>
    <mergeCell ref="G29:H29"/>
    <mergeCell ref="C30:D30"/>
    <mergeCell ref="E30:F30"/>
    <mergeCell ref="G30:H30"/>
    <mergeCell ref="C32:D32"/>
    <mergeCell ref="E32:F32"/>
    <mergeCell ref="G32:H32"/>
    <mergeCell ref="C26:D26"/>
    <mergeCell ref="E26:F26"/>
    <mergeCell ref="C28:D28"/>
    <mergeCell ref="E28:F28"/>
    <mergeCell ref="G28:H28"/>
    <mergeCell ref="C23:D23"/>
    <mergeCell ref="E23:F23"/>
    <mergeCell ref="A1:K3"/>
    <mergeCell ref="A4:K4"/>
    <mergeCell ref="A53:B53"/>
    <mergeCell ref="C53:D53"/>
    <mergeCell ref="E53:F53"/>
    <mergeCell ref="G53:H53"/>
    <mergeCell ref="A5:A6"/>
    <mergeCell ref="B5:B6"/>
    <mergeCell ref="C36:D36"/>
    <mergeCell ref="E36:F36"/>
    <mergeCell ref="G36:H36"/>
    <mergeCell ref="C39:D39"/>
    <mergeCell ref="E39:F39"/>
    <mergeCell ref="G39:H39"/>
    <mergeCell ref="C33:D33"/>
    <mergeCell ref="E33:F33"/>
    <mergeCell ref="G33:H33"/>
    <mergeCell ref="C34:D34"/>
    <mergeCell ref="E34:F34"/>
    <mergeCell ref="G34:H34"/>
    <mergeCell ref="G26:H26"/>
    <mergeCell ref="C27:D27"/>
    <mergeCell ref="E27:F27"/>
    <mergeCell ref="G27:H27"/>
    <mergeCell ref="C25:D25"/>
    <mergeCell ref="E25:F25"/>
    <mergeCell ref="G25:H25"/>
    <mergeCell ref="C19:D19"/>
    <mergeCell ref="E19:F19"/>
    <mergeCell ref="G19:H19"/>
    <mergeCell ref="C21:D21"/>
    <mergeCell ref="E21:F21"/>
    <mergeCell ref="G21:H21"/>
    <mergeCell ref="C22:D22"/>
    <mergeCell ref="E22:F22"/>
    <mergeCell ref="G22:H22"/>
    <mergeCell ref="C20:D20"/>
    <mergeCell ref="E20:F20"/>
    <mergeCell ref="G20:H20"/>
    <mergeCell ref="E17:F17"/>
    <mergeCell ref="G17:H17"/>
    <mergeCell ref="C18:D18"/>
    <mergeCell ref="E18:F18"/>
    <mergeCell ref="G18:H18"/>
    <mergeCell ref="G23:H23"/>
    <mergeCell ref="C24:D24"/>
    <mergeCell ref="E24:F24"/>
    <mergeCell ref="G24:H24"/>
    <mergeCell ref="I5:I6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31:D31"/>
    <mergeCell ref="E31:F31"/>
    <mergeCell ref="G31:H31"/>
    <mergeCell ref="E7:F7"/>
    <mergeCell ref="G7:H7"/>
    <mergeCell ref="C8:D8"/>
    <mergeCell ref="E8:F8"/>
    <mergeCell ref="G8:H8"/>
    <mergeCell ref="C9:D9"/>
    <mergeCell ref="E9:F9"/>
    <mergeCell ref="G9:H9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</mergeCells>
  <pageMargins left="0.51181102362204722" right="0.51181102362204722" top="0.55118110236220474" bottom="0.15748031496062992" header="0.31496062992125984" footer="0.31496062992125984"/>
  <pageSetup paperSize="9" scale="85" orientation="landscape" r:id="rId1"/>
  <rowBreaks count="2" manualBreakCount="2">
    <brk id="26" max="10" man="1"/>
    <brk id="4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สภ.ควนเนียง</vt:lpstr>
      <vt:lpstr>สภ.ควนเนียง!Print_Area</vt:lpstr>
      <vt:lpstr>สภ.ควนเนียง!Print_Titles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2026-06-16T06:19:14Z</cp:lastPrinted>
  <dcterms:created xsi:type="dcterms:W3CDTF">2024-01-10T07:59:00Z</dcterms:created>
  <dcterms:modified xsi:type="dcterms:W3CDTF">2026-07-27T03:46:10Z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7551A99C4A4445B484C550936CDB6D99_12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